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Inventory Ledger" sheetId="2" state="visible" r:id="rId4"/>
    <sheet name="Stock Summary" sheetId="3" state="visible" r:id="rId5"/>
    <sheet name="Reference - Valuation Methods"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D6" authorId="0">
      <text>
        <r>
          <rPr>
            <sz val="10"/>
            <rFont val="Arial"/>
            <family val="2"/>
          </rPr>
          <t xml:space="preserve">Type: 'In' for a purchase/stock receipt, 'Out' for a sale or stock removal.</t>
        </r>
      </text>
    </comment>
    <comment ref="J6" authorId="0">
      <text>
        <r>
          <rPr>
            <sz val="10"/>
            <rFont val="Arial"/>
            <family val="2"/>
          </rPr>
          <t xml:space="preserve">Weighted average cost = (existing stock value + new purchase value) / (existing qty + new qty), recalculated after every purchase. Sales draw down at the current weighted average, so this figure only changes on an 'In' row.</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C6" authorId="0">
      <text>
        <r>
          <rPr>
            <sz val="10"/>
            <rFont val="Arial"/>
            <family val="2"/>
          </rPr>
          <t xml:space="preserve">Uses MAXIFS to find the most recent Inventory Ledger row for each product, then INDEX to pull its running quantity and weighted average cost. No array-formula entry (Ctrl+Shift+Enter) needed.</t>
        </r>
      </text>
    </comment>
  </commentList>
</comments>
</file>

<file path=xl/sharedStrings.xml><?xml version="1.0" encoding="utf-8"?>
<sst xmlns="http://schemas.openxmlformats.org/spreadsheetml/2006/main" count="39" uniqueCount="37">
  <si>
    <t xml:space="preserve">FORTI LTD.</t>
  </si>
  <si>
    <t xml:space="preserve">Inventory &amp; COGS Tracker</t>
  </si>
  <si>
    <t xml:space="preserve">Track stock movements and calculate Cost of Goods Sold using the weighted average cost method.</t>
  </si>
  <si>
    <t xml:space="preserve">For an e-commerce business, Cost of Goods Sold is usually the single largest number on the P&amp;L after revenue itself — and it's also one of the easiest to get quietly wrong, especially once stock is held across multiple purchase batches at different unit costs. This tracker uses the weighted average cost method, which is simpler to maintain by hand than FIFO and is an accepted valuation method under Irish and UK GAAP.
HOW TO USE THIS WORKBOOK
1. Go to the 'Inventory Ledger' tab and log every stock purchase (goods in) and sale (goods out) as it happens.
2. The weighted average unit cost, COGS per sale, and running stock value calculate automatically.
3. Use the 'Stock Summary' tab for a snapshot of current stock value by product.
4. Check the 'Reference: Valuation Methods' tab for how weighted average compares to FIFO, and when each applies.</t>
  </si>
  <si>
    <t xml:space="preserve">This template is provided for general guidance only and does not constitute legal, tax or professional advice. It is a planning and estimation tool — your year-end financial statements should be prepared or reviewed by a qualified accountant using your full accounting records.</t>
  </si>
  <si>
    <t xml:space="preserve">Want accurate COGS flowing straight into your accounts?</t>
  </si>
  <si>
    <t xml:space="preserve">Forti Ltd. builds inventory and COGS tracking into your e-commerce bookkeeping, so your margins and stock valuation are always accurate. info@forti.ie  |  01-9065862  |  www.forti.ie</t>
  </si>
  <si>
    <t xml:space="preserve">Inventory Ledger (Weighted Average Cost Method)</t>
  </si>
  <si>
    <t xml:space="preserve">Log every purchase (Goods In) and sale (Goods Out) in date order, per product. The weighted average unit cost recalculates after every purchase; sales draw down stock at the current weighted average cost.</t>
  </si>
  <si>
    <t xml:space="preserve">Date</t>
  </si>
  <si>
    <t xml:space="preserve">Product / SKU</t>
  </si>
  <si>
    <t xml:space="preserve">Type</t>
  </si>
  <si>
    <t xml:space="preserve">Qty In</t>
  </si>
  <si>
    <t xml:space="preserve">Unit Cost In (€)</t>
  </si>
  <si>
    <t xml:space="preserve">Qty Out</t>
  </si>
  <si>
    <t xml:space="preserve">Sale Price Out (€)</t>
  </si>
  <si>
    <t xml:space="preserve">Running Stock Qty</t>
  </si>
  <si>
    <t xml:space="preserve">Weighted Avg Cost (€)</t>
  </si>
  <si>
    <t xml:space="preserve">COGS This Line (€)</t>
  </si>
  <si>
    <t xml:space="preserve">Row#</t>
  </si>
  <si>
    <t xml:space="preserve">TOTAL COGS (all lines)</t>
  </si>
  <si>
    <t xml:space="preserve">Current Stock Summary</t>
  </si>
  <si>
    <t xml:space="preserve">Fill in each product once; the current quantity and value pull from the last matching row in the Inventory Ledger. This gives you a snapshot for management accounts or a stocktake reconciliation.</t>
  </si>
  <si>
    <t xml:space="preserve">Current Stock Qty</t>
  </si>
  <si>
    <t xml:space="preserve">Current Stock Value (€)</t>
  </si>
  <si>
    <t xml:space="preserve">TOTAL STOCK VALUE</t>
  </si>
  <si>
    <t xml:space="preserve">Reference: Stock Valuation Methods</t>
  </si>
  <si>
    <t xml:space="preserve">Method</t>
  </si>
  <si>
    <t xml:space="preserve">How It Works</t>
  </si>
  <si>
    <t xml:space="preserve">Weighted Average Cost (used in this tracker)</t>
  </si>
  <si>
    <t xml:space="preserve">Every purchase blends into a single average unit cost across all stock on hand, recalculated after each purchase. Simpler to maintain manually and in spreadsheets; smooths out cost fluctuations rather than tracking specific batches. An accepted valuation method under Irish and UK GAAP (FRS 102).</t>
  </si>
  <si>
    <t xml:space="preserve">FIFO (First In, First Out)</t>
  </si>
  <si>
    <t xml:space="preserve">Assumes the oldest stock (by purchase date) is sold first, so COGS reflects older purchase costs while remaining stock is valued at the most recent costs. More accurate for businesses with genuinely sequential stock use (e.g. perishables) but harder to track manually across many SKUs — usually requires proper inventory software once volumes grow.</t>
  </si>
  <si>
    <t xml:space="preserve">Choosing a method</t>
  </si>
  <si>
    <t xml:space="preserve">Irish tax and accounting rules do not mandate one method over the other for most SMEs, but the chosen method should be applied consistently from year to year. Switching methods requires disclosure and a defensible reason — check with your accountant before changing approach.</t>
  </si>
  <si>
    <t xml:space="preserve">What this tracker doesn't cover</t>
  </si>
  <si>
    <t xml:space="preserve">Landed costs (freight, duty, and the new July 2026 EU customs duty on low-value imports — see our Amazon FBA / Marketplace VAT &amp; Customs Checklist) should ideally be built into your unit cost, not treated as a separate expense, for an accurate COGS and margin picture. This simple tracker assumes unit cost already includes landed cost; add it manually to the 'Unit Cost In' figure if not.</t>
  </si>
</sst>
</file>

<file path=xl/styles.xml><?xml version="1.0" encoding="utf-8"?>
<styleSheet xmlns="http://schemas.openxmlformats.org/spreadsheetml/2006/main">
  <numFmts count="4">
    <numFmt numFmtId="164" formatCode="General"/>
    <numFmt numFmtId="165" formatCode="dd/mm/yyyy"/>
    <numFmt numFmtId="166" formatCode="#,##0"/>
    <numFmt numFmtId="167" formatCode="#,##0.00"/>
  </numFmts>
  <fonts count="21">
    <font>
      <sz val="11"/>
      <color theme="1"/>
      <name val="Calibri"/>
      <family val="2"/>
      <charset val="1"/>
    </font>
    <font>
      <sz val="10"/>
      <name val="Arial"/>
      <family val="0"/>
    </font>
    <font>
      <sz val="10"/>
      <name val="Arial"/>
      <family val="0"/>
    </font>
    <font>
      <sz val="10"/>
      <name val="Arial"/>
      <family val="0"/>
    </font>
    <font>
      <b val="true"/>
      <sz val="12"/>
      <color rgb="FF1DC690"/>
      <name val="Arial"/>
      <family val="0"/>
      <charset val="1"/>
    </font>
    <font>
      <b val="true"/>
      <sz val="22"/>
      <color rgb="FF1C4670"/>
      <name val="Arial"/>
      <family val="0"/>
      <charset val="1"/>
    </font>
    <font>
      <i val="true"/>
      <sz val="11"/>
      <color rgb="FF555555"/>
      <name val="Arial"/>
      <family val="0"/>
      <charset val="1"/>
    </font>
    <font>
      <sz val="11"/>
      <color rgb="FF222222"/>
      <name val="Arial"/>
      <family val="0"/>
      <charset val="1"/>
    </font>
    <font>
      <i val="true"/>
      <sz val="9"/>
      <color rgb="FF888888"/>
      <name val="Arial"/>
      <family val="0"/>
      <charset val="1"/>
    </font>
    <font>
      <b val="true"/>
      <sz val="13"/>
      <color rgb="FFFFFFFF"/>
      <name val="Arial"/>
      <family val="0"/>
      <charset val="1"/>
    </font>
    <font>
      <sz val="10.5"/>
      <color rgb="FFE8EEF3"/>
      <name val="Arial"/>
      <family val="0"/>
      <charset val="1"/>
    </font>
    <font>
      <b val="true"/>
      <sz val="16"/>
      <color rgb="FF1C4670"/>
      <name val="Arial"/>
      <family val="0"/>
      <charset val="1"/>
    </font>
    <font>
      <i val="true"/>
      <sz val="9.5"/>
      <color rgb="FF666666"/>
      <name val="Arial"/>
      <family val="0"/>
      <charset val="1"/>
    </font>
    <font>
      <b val="true"/>
      <sz val="10"/>
      <color rgb="FFFFFFFF"/>
      <name val="Arial"/>
      <family val="0"/>
      <charset val="1"/>
    </font>
    <font>
      <sz val="8"/>
      <color rgb="FFCCCCCC"/>
      <name val="Arial"/>
      <family val="0"/>
      <charset val="1"/>
    </font>
    <font>
      <sz val="10"/>
      <name val="Arial"/>
      <family val="0"/>
      <charset val="1"/>
    </font>
    <font>
      <b val="true"/>
      <sz val="11"/>
      <color rgb="FFFFFFFF"/>
      <name val="Arial"/>
      <family val="0"/>
      <charset val="1"/>
    </font>
    <font>
      <sz val="10"/>
      <name val="Arial"/>
      <family val="2"/>
    </font>
    <font>
      <b val="true"/>
      <sz val="10.5"/>
      <color rgb="FF0000FF"/>
      <name val="Arial"/>
      <family val="0"/>
      <charset val="1"/>
    </font>
    <font>
      <sz val="10.5"/>
      <name val="Arial"/>
      <family val="0"/>
      <charset val="1"/>
    </font>
    <font>
      <b val="true"/>
      <sz val="10.5"/>
      <name val="Arial"/>
      <family val="0"/>
      <charset val="1"/>
    </font>
  </fonts>
  <fills count="7">
    <fill>
      <patternFill patternType="none"/>
    </fill>
    <fill>
      <patternFill patternType="gray125"/>
    </fill>
    <fill>
      <patternFill patternType="solid">
        <fgColor rgb="FF1C4670"/>
        <bgColor rgb="FF555555"/>
      </patternFill>
    </fill>
    <fill>
      <patternFill patternType="solid">
        <fgColor rgb="FFF7F7F2"/>
        <bgColor rgb="FFFFF7DC"/>
      </patternFill>
    </fill>
    <fill>
      <patternFill patternType="solid">
        <fgColor rgb="FFFFFFFF"/>
        <bgColor rgb="FFF7F7F2"/>
      </patternFill>
    </fill>
    <fill>
      <patternFill patternType="solid">
        <fgColor rgb="FF1DC690"/>
        <bgColor rgb="FF339966"/>
      </patternFill>
    </fill>
    <fill>
      <patternFill patternType="solid">
        <fgColor rgb="FFFFF7DC"/>
        <bgColor rgb="FFF7F7F2"/>
      </patternFill>
    </fill>
  </fills>
  <borders count="2">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true" indent="0" shrinkToFit="false"/>
      <protection locked="true" hidden="false"/>
    </xf>
    <xf numFmtId="164" fontId="13" fillId="2" borderId="1"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5" fillId="3" borderId="1" xfId="0" applyFont="true" applyBorder="true" applyAlignment="true" applyProtection="false">
      <alignment horizontal="general" vertical="center" textRotation="0" wrapText="true" indent="0" shrinkToFit="false"/>
      <protection locked="true" hidden="false"/>
    </xf>
    <xf numFmtId="164" fontId="15" fillId="3" borderId="1" xfId="0" applyFont="true" applyBorder="true" applyAlignment="true" applyProtection="false">
      <alignment horizontal="general" vertical="center" textRotation="0" wrapText="true" indent="0" shrinkToFit="false"/>
      <protection locked="true" hidden="false"/>
    </xf>
    <xf numFmtId="166" fontId="15" fillId="3" borderId="1" xfId="0" applyFont="true" applyBorder="true" applyAlignment="true" applyProtection="false">
      <alignment horizontal="general" vertical="center" textRotation="0" wrapText="true" indent="0" shrinkToFit="false"/>
      <protection locked="true" hidden="false"/>
    </xf>
    <xf numFmtId="167" fontId="15" fillId="3" borderId="1" xfId="0" applyFont="true" applyBorder="true" applyAlignment="true" applyProtection="false">
      <alignment horizontal="general" vertical="center" textRotation="0" wrapText="true" indent="0" shrinkToFit="false"/>
      <protection locked="true" hidden="false"/>
    </xf>
    <xf numFmtId="165" fontId="15" fillId="4" borderId="1" xfId="0" applyFont="true" applyBorder="true" applyAlignment="true" applyProtection="false">
      <alignment horizontal="general" vertical="center" textRotation="0" wrapText="true" indent="0" shrinkToFit="false"/>
      <protection locked="true" hidden="false"/>
    </xf>
    <xf numFmtId="164" fontId="15" fillId="4" borderId="1" xfId="0" applyFont="true" applyBorder="true" applyAlignment="true" applyProtection="false">
      <alignment horizontal="general" vertical="center" textRotation="0" wrapText="true" indent="0" shrinkToFit="false"/>
      <protection locked="true" hidden="false"/>
    </xf>
    <xf numFmtId="166" fontId="15" fillId="4" borderId="1" xfId="0" applyFont="true" applyBorder="true" applyAlignment="true" applyProtection="false">
      <alignment horizontal="general" vertical="center" textRotation="0" wrapText="true" indent="0" shrinkToFit="false"/>
      <protection locked="true" hidden="false"/>
    </xf>
    <xf numFmtId="167" fontId="15" fillId="4" borderId="1" xfId="0" applyFont="true" applyBorder="true" applyAlignment="true" applyProtection="false">
      <alignment horizontal="general" vertical="center" textRotation="0" wrapText="true" indent="0" shrinkToFit="false"/>
      <protection locked="true" hidden="false"/>
    </xf>
    <xf numFmtId="164" fontId="16" fillId="5" borderId="1" xfId="0" applyFont="true" applyBorder="true" applyAlignment="false" applyProtection="false">
      <alignment horizontal="general" vertical="bottom" textRotation="0" wrapText="false" indent="0" shrinkToFit="false"/>
      <protection locked="true" hidden="false"/>
    </xf>
    <xf numFmtId="167" fontId="16" fillId="5"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8" fillId="6" borderId="1" xfId="0" applyFont="true" applyBorder="true" applyAlignment="true" applyProtection="false">
      <alignment horizontal="general" vertical="center" textRotation="0" wrapText="false" indent="0" shrinkToFit="false"/>
      <protection locked="true" hidden="false"/>
    </xf>
    <xf numFmtId="166" fontId="19" fillId="0" borderId="1" xfId="0" applyFont="true" applyBorder="true" applyAlignment="true" applyProtection="false">
      <alignment horizontal="general" vertical="center" textRotation="0" wrapText="false" indent="0" shrinkToFit="false"/>
      <protection locked="true" hidden="false"/>
    </xf>
    <xf numFmtId="167" fontId="19" fillId="0" borderId="1" xfId="0" applyFont="true" applyBorder="true" applyAlignment="true" applyProtection="false">
      <alignment horizontal="general" vertical="center" textRotation="0" wrapText="false" indent="0" shrinkToFit="false"/>
      <protection locked="true" hidden="false"/>
    </xf>
    <xf numFmtId="164" fontId="20" fillId="3" borderId="1" xfId="0" applyFont="true" applyBorder="true" applyAlignment="true" applyProtection="false">
      <alignment horizontal="general" vertical="top" textRotation="0" wrapText="true" indent="0" shrinkToFit="false"/>
      <protection locked="true" hidden="false"/>
    </xf>
    <xf numFmtId="164" fontId="15" fillId="3" borderId="1" xfId="0" applyFont="true" applyBorder="true" applyAlignment="true" applyProtection="false">
      <alignment horizontal="general" vertical="top" textRotation="0" wrapText="true" indent="0" shrinkToFit="false"/>
      <protection locked="true" hidden="false"/>
    </xf>
    <xf numFmtId="164" fontId="20" fillId="4" borderId="1" xfId="0" applyFont="true" applyBorder="true" applyAlignment="true" applyProtection="false">
      <alignment horizontal="general" vertical="top" textRotation="0" wrapText="true" indent="0" shrinkToFit="false"/>
      <protection locked="true" hidden="false"/>
    </xf>
    <xf numFmtId="164" fontId="15" fillId="4"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88888"/>
      <rgbColor rgb="FF9999FF"/>
      <rgbColor rgb="FF993366"/>
      <rgbColor rgb="FFFFF7DC"/>
      <rgbColor rgb="FFE8EEF3"/>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7F7F2"/>
      <rgbColor rgb="FFCCFFCC"/>
      <rgbColor rgb="FFFFFF99"/>
      <rgbColor rgb="FF99CCFF"/>
      <rgbColor rgb="FFFF99CC"/>
      <rgbColor rgb="FFCC99FF"/>
      <rgbColor rgb="FFFFCC99"/>
      <rgbColor rgb="FF3366FF"/>
      <rgbColor rgb="FF1DC690"/>
      <rgbColor rgb="FF99CC00"/>
      <rgbColor rgb="FFFFCC00"/>
      <rgbColor rgb="FFFF9900"/>
      <rgbColor rgb="FFFF6600"/>
      <rgbColor rgb="FF666666"/>
      <rgbColor rgb="FF969696"/>
      <rgbColor rgb="FF1C4670"/>
      <rgbColor rgb="FF339966"/>
      <rgbColor rgb="FF003300"/>
      <rgbColor rgb="FF333300"/>
      <rgbColor rgb="FF993300"/>
      <rgbColor rgb="FF993366"/>
      <rgbColor rgb="FF555555"/>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2" customFormat="false" ht="15" hidden="false" customHeight="false" outlineLevel="0" collapsed="false">
      <c r="B2" s="1" t="s">
        <v>0</v>
      </c>
    </row>
    <row r="3" customFormat="false" ht="26.8" hidden="false" customHeight="false" outlineLevel="0" collapsed="false">
      <c r="B3" s="2" t="s">
        <v>1</v>
      </c>
    </row>
    <row r="4" customFormat="false" ht="30" hidden="false" customHeight="true" outlineLevel="0" collapsed="false">
      <c r="B4" s="3" t="s">
        <v>2</v>
      </c>
    </row>
    <row r="6" customFormat="false" ht="259.5" hidden="false" customHeight="true" outlineLevel="0" collapsed="false">
      <c r="B6" s="4" t="s">
        <v>3</v>
      </c>
      <c r="C6" s="4"/>
      <c r="D6" s="4"/>
      <c r="E6" s="4"/>
      <c r="F6" s="4"/>
      <c r="G6" s="4"/>
      <c r="H6" s="4"/>
    </row>
    <row r="16" customFormat="false" ht="45" hidden="false" customHeight="true" outlineLevel="0" collapsed="false">
      <c r="B16" s="5" t="s">
        <v>4</v>
      </c>
      <c r="C16" s="5"/>
      <c r="D16" s="5"/>
      <c r="E16" s="5"/>
      <c r="F16" s="5"/>
      <c r="G16" s="5"/>
      <c r="H16" s="5"/>
    </row>
    <row r="19" customFormat="false" ht="16.15" hidden="false" customHeight="false" outlineLevel="0" collapsed="false">
      <c r="B19" s="6" t="s">
        <v>5</v>
      </c>
      <c r="C19" s="7"/>
      <c r="D19" s="7"/>
      <c r="E19" s="7"/>
      <c r="F19" s="7"/>
      <c r="G19" s="7"/>
      <c r="H19" s="7"/>
    </row>
    <row r="20" customFormat="false" ht="39.75" hidden="false" customHeight="true" outlineLevel="0" collapsed="false">
      <c r="B20" s="8" t="s">
        <v>6</v>
      </c>
      <c r="C20" s="8"/>
      <c r="D20" s="8"/>
      <c r="E20" s="8"/>
      <c r="F20" s="8"/>
      <c r="G20" s="8"/>
      <c r="H20" s="8"/>
    </row>
  </sheetData>
  <mergeCells count="3">
    <mergeCell ref="B6:H6"/>
    <mergeCell ref="B16:H16"/>
    <mergeCell ref="B20: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18"/>
    <col collapsed="false" customWidth="true" hidden="false" outlineLevel="0" max="4" min="4" style="0" width="11"/>
    <col collapsed="false" customWidth="true" hidden="false" outlineLevel="0" max="6" min="5" style="0" width="13"/>
    <col collapsed="false" customWidth="true" hidden="false" outlineLevel="0" max="7" min="7" style="0" width="12"/>
    <col collapsed="false" customWidth="true" hidden="false" outlineLevel="0" max="8" min="8" style="0" width="13"/>
    <col collapsed="false" customWidth="true" hidden="false" outlineLevel="0" max="11" min="9" style="0" width="14"/>
    <col collapsed="false" customWidth="true" hidden="false" outlineLevel="0" max="12" min="12" style="0" width="6"/>
  </cols>
  <sheetData>
    <row r="2" customFormat="false" ht="19.7" hidden="false" customHeight="false" outlineLevel="0" collapsed="false">
      <c r="B2" s="9" t="s">
        <v>7</v>
      </c>
      <c r="C2" s="9"/>
      <c r="D2" s="9"/>
      <c r="E2" s="9"/>
      <c r="F2" s="9"/>
      <c r="G2" s="9"/>
      <c r="H2" s="9"/>
      <c r="I2" s="9"/>
      <c r="J2" s="9"/>
    </row>
    <row r="4" customFormat="false" ht="33.75" hidden="false" customHeight="true" outlineLevel="0" collapsed="false">
      <c r="B4" s="10" t="s">
        <v>8</v>
      </c>
      <c r="C4" s="10"/>
      <c r="D4" s="10"/>
      <c r="E4" s="10"/>
      <c r="F4" s="10"/>
      <c r="G4" s="10"/>
      <c r="H4" s="10"/>
      <c r="I4" s="10"/>
      <c r="J4" s="10"/>
    </row>
    <row r="6" customFormat="false" ht="42" hidden="false" customHeight="true" outlineLevel="0" collapsed="false">
      <c r="B6" s="11" t="s">
        <v>9</v>
      </c>
      <c r="C6" s="11" t="s">
        <v>10</v>
      </c>
      <c r="D6" s="11" t="s">
        <v>11</v>
      </c>
      <c r="E6" s="11" t="s">
        <v>12</v>
      </c>
      <c r="F6" s="11" t="s">
        <v>13</v>
      </c>
      <c r="G6" s="11" t="s">
        <v>14</v>
      </c>
      <c r="H6" s="11" t="s">
        <v>15</v>
      </c>
      <c r="I6" s="11" t="s">
        <v>16</v>
      </c>
      <c r="J6" s="11" t="s">
        <v>17</v>
      </c>
      <c r="K6" s="11" t="s">
        <v>18</v>
      </c>
      <c r="L6" s="12" t="s">
        <v>19</v>
      </c>
    </row>
    <row r="7" customFormat="false" ht="19.5" hidden="false" customHeight="true" outlineLevel="0" collapsed="false">
      <c r="B7" s="13"/>
      <c r="C7" s="14"/>
      <c r="D7" s="14"/>
      <c r="E7" s="14"/>
      <c r="F7" s="14"/>
      <c r="G7" s="14"/>
      <c r="H7" s="14"/>
      <c r="I7" s="15" t="str">
        <f aca="false">IF(AND(E7="",G7=""),"",N(E7)-N(G7))</f>
        <v/>
      </c>
      <c r="J7" s="16" t="str">
        <f aca="false">IF(E7&lt;&gt;"",F7,"")</f>
        <v/>
      </c>
      <c r="K7" s="16" t="str">
        <f aca="false">IF(G7&lt;&gt;"",G7*J7,"")</f>
        <v/>
      </c>
      <c r="L7" s="12" t="n">
        <f aca="false">ROW()</f>
        <v>7</v>
      </c>
    </row>
    <row r="8" customFormat="false" ht="19.5" hidden="false" customHeight="true" outlineLevel="0" collapsed="false">
      <c r="B8" s="17"/>
      <c r="C8" s="18"/>
      <c r="D8" s="18"/>
      <c r="E8" s="18"/>
      <c r="F8" s="18"/>
      <c r="G8" s="18"/>
      <c r="H8" s="18"/>
      <c r="I8" s="19" t="str">
        <f aca="false">IF(AND(E8="",G8=""),I7,I7+N(E8)-N(G8))</f>
        <v/>
      </c>
      <c r="J8" s="20" t="str">
        <f aca="false">IF(E8&lt;&gt;"",IF(OR(I7="",I7=0),F8,((I7*IF(ISNUMBER(J7),J7,0))+(E8*F8))/(I7+E8)),IF(ISNUMBER(J7),J7,""))</f>
        <v/>
      </c>
      <c r="K8" s="20" t="str">
        <f aca="false">IF(G8&lt;&gt;"",G8*J8,"")</f>
        <v/>
      </c>
      <c r="L8" s="12" t="n">
        <f aca="false">ROW()</f>
        <v>8</v>
      </c>
    </row>
    <row r="9" customFormat="false" ht="19.5" hidden="false" customHeight="true" outlineLevel="0" collapsed="false">
      <c r="B9" s="13"/>
      <c r="C9" s="14"/>
      <c r="D9" s="14"/>
      <c r="E9" s="14"/>
      <c r="F9" s="14"/>
      <c r="G9" s="14"/>
      <c r="H9" s="14"/>
      <c r="I9" s="15" t="str">
        <f aca="false">IF(AND(E9="",G9=""),I8,I8+N(E9)-N(G9))</f>
        <v/>
      </c>
      <c r="J9" s="16" t="str">
        <f aca="false">IF(E9&lt;&gt;"",IF(OR(I8="",I8=0),F9,((I8*IF(ISNUMBER(J8),J8,0))+(E9*F9))/(I8+E9)),IF(ISNUMBER(J8),J8,""))</f>
        <v/>
      </c>
      <c r="K9" s="16" t="str">
        <f aca="false">IF(G9&lt;&gt;"",G9*J9,"")</f>
        <v/>
      </c>
      <c r="L9" s="12" t="n">
        <f aca="false">ROW()</f>
        <v>9</v>
      </c>
    </row>
    <row r="10" customFormat="false" ht="19.5" hidden="false" customHeight="true" outlineLevel="0" collapsed="false">
      <c r="B10" s="17"/>
      <c r="C10" s="18"/>
      <c r="D10" s="18"/>
      <c r="E10" s="18"/>
      <c r="F10" s="18"/>
      <c r="G10" s="18"/>
      <c r="H10" s="18"/>
      <c r="I10" s="19" t="str">
        <f aca="false">IF(AND(E10="",G10=""),I9,I9+N(E10)-N(G10))</f>
        <v/>
      </c>
      <c r="J10" s="20" t="str">
        <f aca="false">IF(E10&lt;&gt;"",IF(OR(I9="",I9=0),F10,((I9*IF(ISNUMBER(J9),J9,0))+(E10*F10))/(I9+E10)),IF(ISNUMBER(J9),J9,""))</f>
        <v/>
      </c>
      <c r="K10" s="20" t="str">
        <f aca="false">IF(G10&lt;&gt;"",G10*J10,"")</f>
        <v/>
      </c>
      <c r="L10" s="12" t="n">
        <f aca="false">ROW()</f>
        <v>10</v>
      </c>
    </row>
    <row r="11" customFormat="false" ht="19.5" hidden="false" customHeight="true" outlineLevel="0" collapsed="false">
      <c r="B11" s="13"/>
      <c r="C11" s="14"/>
      <c r="D11" s="14"/>
      <c r="E11" s="14"/>
      <c r="F11" s="14"/>
      <c r="G11" s="14"/>
      <c r="H11" s="14"/>
      <c r="I11" s="15" t="str">
        <f aca="false">IF(AND(E11="",G11=""),I10,I10+N(E11)-N(G11))</f>
        <v/>
      </c>
      <c r="J11" s="16" t="str">
        <f aca="false">IF(E11&lt;&gt;"",IF(OR(I10="",I10=0),F11,((I10*IF(ISNUMBER(J10),J10,0))+(E11*F11))/(I10+E11)),IF(ISNUMBER(J10),J10,""))</f>
        <v/>
      </c>
      <c r="K11" s="16" t="str">
        <f aca="false">IF(G11&lt;&gt;"",G11*J11,"")</f>
        <v/>
      </c>
      <c r="L11" s="12" t="n">
        <f aca="false">ROW()</f>
        <v>11</v>
      </c>
    </row>
    <row r="12" customFormat="false" ht="19.5" hidden="false" customHeight="true" outlineLevel="0" collapsed="false">
      <c r="B12" s="17"/>
      <c r="C12" s="18"/>
      <c r="D12" s="18"/>
      <c r="E12" s="18"/>
      <c r="F12" s="18"/>
      <c r="G12" s="18"/>
      <c r="H12" s="18"/>
      <c r="I12" s="19" t="str">
        <f aca="false">IF(AND(E12="",G12=""),I11,I11+N(E12)-N(G12))</f>
        <v/>
      </c>
      <c r="J12" s="20" t="str">
        <f aca="false">IF(E12&lt;&gt;"",IF(OR(I11="",I11=0),F12,((I11*IF(ISNUMBER(J11),J11,0))+(E12*F12))/(I11+E12)),IF(ISNUMBER(J11),J11,""))</f>
        <v/>
      </c>
      <c r="K12" s="20" t="str">
        <f aca="false">IF(G12&lt;&gt;"",G12*J12,"")</f>
        <v/>
      </c>
      <c r="L12" s="12" t="n">
        <f aca="false">ROW()</f>
        <v>12</v>
      </c>
    </row>
    <row r="13" customFormat="false" ht="19.5" hidden="false" customHeight="true" outlineLevel="0" collapsed="false">
      <c r="B13" s="13"/>
      <c r="C13" s="14"/>
      <c r="D13" s="14"/>
      <c r="E13" s="14"/>
      <c r="F13" s="14"/>
      <c r="G13" s="14"/>
      <c r="H13" s="14"/>
      <c r="I13" s="15" t="str">
        <f aca="false">IF(AND(E13="",G13=""),I12,I12+N(E13)-N(G13))</f>
        <v/>
      </c>
      <c r="J13" s="16" t="str">
        <f aca="false">IF(E13&lt;&gt;"",IF(OR(I12="",I12=0),F13,((I12*IF(ISNUMBER(J12),J12,0))+(E13*F13))/(I12+E13)),IF(ISNUMBER(J12),J12,""))</f>
        <v/>
      </c>
      <c r="K13" s="16" t="str">
        <f aca="false">IF(G13&lt;&gt;"",G13*J13,"")</f>
        <v/>
      </c>
      <c r="L13" s="12" t="n">
        <f aca="false">ROW()</f>
        <v>13</v>
      </c>
    </row>
    <row r="14" customFormat="false" ht="19.5" hidden="false" customHeight="true" outlineLevel="0" collapsed="false">
      <c r="B14" s="17"/>
      <c r="C14" s="18"/>
      <c r="D14" s="18"/>
      <c r="E14" s="18"/>
      <c r="F14" s="18"/>
      <c r="G14" s="18"/>
      <c r="H14" s="18"/>
      <c r="I14" s="19" t="str">
        <f aca="false">IF(AND(E14="",G14=""),I13,I13+N(E14)-N(G14))</f>
        <v/>
      </c>
      <c r="J14" s="20" t="str">
        <f aca="false">IF(E14&lt;&gt;"",IF(OR(I13="",I13=0),F14,((I13*IF(ISNUMBER(J13),J13,0))+(E14*F14))/(I13+E14)),IF(ISNUMBER(J13),J13,""))</f>
        <v/>
      </c>
      <c r="K14" s="20" t="str">
        <f aca="false">IF(G14&lt;&gt;"",G14*J14,"")</f>
        <v/>
      </c>
      <c r="L14" s="12" t="n">
        <f aca="false">ROW()</f>
        <v>14</v>
      </c>
    </row>
    <row r="15" customFormat="false" ht="19.5" hidden="false" customHeight="true" outlineLevel="0" collapsed="false">
      <c r="B15" s="13"/>
      <c r="C15" s="14"/>
      <c r="D15" s="14"/>
      <c r="E15" s="14"/>
      <c r="F15" s="14"/>
      <c r="G15" s="14"/>
      <c r="H15" s="14"/>
      <c r="I15" s="15" t="str">
        <f aca="false">IF(AND(E15="",G15=""),I14,I14+N(E15)-N(G15))</f>
        <v/>
      </c>
      <c r="J15" s="16" t="str">
        <f aca="false">IF(E15&lt;&gt;"",IF(OR(I14="",I14=0),F15,((I14*IF(ISNUMBER(J14),J14,0))+(E15*F15))/(I14+E15)),IF(ISNUMBER(J14),J14,""))</f>
        <v/>
      </c>
      <c r="K15" s="16" t="str">
        <f aca="false">IF(G15&lt;&gt;"",G15*J15,"")</f>
        <v/>
      </c>
      <c r="L15" s="12" t="n">
        <f aca="false">ROW()</f>
        <v>15</v>
      </c>
    </row>
    <row r="16" customFormat="false" ht="19.5" hidden="false" customHeight="true" outlineLevel="0" collapsed="false">
      <c r="B16" s="17"/>
      <c r="C16" s="18"/>
      <c r="D16" s="18"/>
      <c r="E16" s="18"/>
      <c r="F16" s="18"/>
      <c r="G16" s="18"/>
      <c r="H16" s="18"/>
      <c r="I16" s="19" t="str">
        <f aca="false">IF(AND(E16="",G16=""),I15,I15+N(E16)-N(G16))</f>
        <v/>
      </c>
      <c r="J16" s="20" t="str">
        <f aca="false">IF(E16&lt;&gt;"",IF(OR(I15="",I15=0),F16,((I15*IF(ISNUMBER(J15),J15,0))+(E16*F16))/(I15+E16)),IF(ISNUMBER(J15),J15,""))</f>
        <v/>
      </c>
      <c r="K16" s="20" t="str">
        <f aca="false">IF(G16&lt;&gt;"",G16*J16,"")</f>
        <v/>
      </c>
      <c r="L16" s="12" t="n">
        <f aca="false">ROW()</f>
        <v>16</v>
      </c>
    </row>
    <row r="17" customFormat="false" ht="19.5" hidden="false" customHeight="true" outlineLevel="0" collapsed="false">
      <c r="B17" s="13"/>
      <c r="C17" s="14"/>
      <c r="D17" s="14"/>
      <c r="E17" s="14"/>
      <c r="F17" s="14"/>
      <c r="G17" s="14"/>
      <c r="H17" s="14"/>
      <c r="I17" s="15" t="str">
        <f aca="false">IF(AND(E17="",G17=""),I16,I16+N(E17)-N(G17))</f>
        <v/>
      </c>
      <c r="J17" s="16" t="str">
        <f aca="false">IF(E17&lt;&gt;"",IF(OR(I16="",I16=0),F17,((I16*IF(ISNUMBER(J16),J16,0))+(E17*F17))/(I16+E17)),IF(ISNUMBER(J16),J16,""))</f>
        <v/>
      </c>
      <c r="K17" s="16" t="str">
        <f aca="false">IF(G17&lt;&gt;"",G17*J17,"")</f>
        <v/>
      </c>
      <c r="L17" s="12" t="n">
        <f aca="false">ROW()</f>
        <v>17</v>
      </c>
    </row>
    <row r="18" customFormat="false" ht="19.5" hidden="false" customHeight="true" outlineLevel="0" collapsed="false">
      <c r="B18" s="17"/>
      <c r="C18" s="18"/>
      <c r="D18" s="18"/>
      <c r="E18" s="18"/>
      <c r="F18" s="18"/>
      <c r="G18" s="18"/>
      <c r="H18" s="18"/>
      <c r="I18" s="19" t="str">
        <f aca="false">IF(AND(E18="",G18=""),I17,I17+N(E18)-N(G18))</f>
        <v/>
      </c>
      <c r="J18" s="20" t="str">
        <f aca="false">IF(E18&lt;&gt;"",IF(OR(I17="",I17=0),F18,((I17*IF(ISNUMBER(J17),J17,0))+(E18*F18))/(I17+E18)),IF(ISNUMBER(J17),J17,""))</f>
        <v/>
      </c>
      <c r="K18" s="20" t="str">
        <f aca="false">IF(G18&lt;&gt;"",G18*J18,"")</f>
        <v/>
      </c>
      <c r="L18" s="12" t="n">
        <f aca="false">ROW()</f>
        <v>18</v>
      </c>
    </row>
    <row r="19" customFormat="false" ht="19.5" hidden="false" customHeight="true" outlineLevel="0" collapsed="false">
      <c r="B19" s="13"/>
      <c r="C19" s="14"/>
      <c r="D19" s="14"/>
      <c r="E19" s="14"/>
      <c r="F19" s="14"/>
      <c r="G19" s="14"/>
      <c r="H19" s="14"/>
      <c r="I19" s="15" t="str">
        <f aca="false">IF(AND(E19="",G19=""),I18,I18+N(E19)-N(G19))</f>
        <v/>
      </c>
      <c r="J19" s="16" t="str">
        <f aca="false">IF(E19&lt;&gt;"",IF(OR(I18="",I18=0),F19,((I18*IF(ISNUMBER(J18),J18,0))+(E19*F19))/(I18+E19)),IF(ISNUMBER(J18),J18,""))</f>
        <v/>
      </c>
      <c r="K19" s="16" t="str">
        <f aca="false">IF(G19&lt;&gt;"",G19*J19,"")</f>
        <v/>
      </c>
      <c r="L19" s="12" t="n">
        <f aca="false">ROW()</f>
        <v>19</v>
      </c>
    </row>
    <row r="20" customFormat="false" ht="19.5" hidden="false" customHeight="true" outlineLevel="0" collapsed="false">
      <c r="B20" s="17"/>
      <c r="C20" s="18"/>
      <c r="D20" s="18"/>
      <c r="E20" s="18"/>
      <c r="F20" s="18"/>
      <c r="G20" s="18"/>
      <c r="H20" s="18"/>
      <c r="I20" s="19" t="str">
        <f aca="false">IF(AND(E20="",G20=""),I19,I19+N(E20)-N(G20))</f>
        <v/>
      </c>
      <c r="J20" s="20" t="str">
        <f aca="false">IF(E20&lt;&gt;"",IF(OR(I19="",I19=0),F20,((I19*IF(ISNUMBER(J19),J19,0))+(E20*F20))/(I19+E20)),IF(ISNUMBER(J19),J19,""))</f>
        <v/>
      </c>
      <c r="K20" s="20" t="str">
        <f aca="false">IF(G20&lt;&gt;"",G20*J20,"")</f>
        <v/>
      </c>
      <c r="L20" s="12" t="n">
        <f aca="false">ROW()</f>
        <v>20</v>
      </c>
    </row>
    <row r="21" customFormat="false" ht="19.5" hidden="false" customHeight="true" outlineLevel="0" collapsed="false">
      <c r="B21" s="13"/>
      <c r="C21" s="14"/>
      <c r="D21" s="14"/>
      <c r="E21" s="14"/>
      <c r="F21" s="14"/>
      <c r="G21" s="14"/>
      <c r="H21" s="14"/>
      <c r="I21" s="15" t="str">
        <f aca="false">IF(AND(E21="",G21=""),I20,I20+N(E21)-N(G21))</f>
        <v/>
      </c>
      <c r="J21" s="16" t="str">
        <f aca="false">IF(E21&lt;&gt;"",IF(OR(I20="",I20=0),F21,((I20*IF(ISNUMBER(J20),J20,0))+(E21*F21))/(I20+E21)),IF(ISNUMBER(J20),J20,""))</f>
        <v/>
      </c>
      <c r="K21" s="16" t="str">
        <f aca="false">IF(G21&lt;&gt;"",G21*J21,"")</f>
        <v/>
      </c>
      <c r="L21" s="12" t="n">
        <f aca="false">ROW()</f>
        <v>21</v>
      </c>
    </row>
    <row r="22" customFormat="false" ht="19.5" hidden="false" customHeight="true" outlineLevel="0" collapsed="false">
      <c r="B22" s="17"/>
      <c r="C22" s="18"/>
      <c r="D22" s="18"/>
      <c r="E22" s="18"/>
      <c r="F22" s="18"/>
      <c r="G22" s="18"/>
      <c r="H22" s="18"/>
      <c r="I22" s="19" t="str">
        <f aca="false">IF(AND(E22="",G22=""),I21,I21+N(E22)-N(G22))</f>
        <v/>
      </c>
      <c r="J22" s="20" t="str">
        <f aca="false">IF(E22&lt;&gt;"",IF(OR(I21="",I21=0),F22,((I21*IF(ISNUMBER(J21),J21,0))+(E22*F22))/(I21+E22)),IF(ISNUMBER(J21),J21,""))</f>
        <v/>
      </c>
      <c r="K22" s="20" t="str">
        <f aca="false">IF(G22&lt;&gt;"",G22*J22,"")</f>
        <v/>
      </c>
      <c r="L22" s="12" t="n">
        <f aca="false">ROW()</f>
        <v>22</v>
      </c>
    </row>
    <row r="23" customFormat="false" ht="19.5" hidden="false" customHeight="true" outlineLevel="0" collapsed="false">
      <c r="B23" s="13"/>
      <c r="C23" s="14"/>
      <c r="D23" s="14"/>
      <c r="E23" s="14"/>
      <c r="F23" s="14"/>
      <c r="G23" s="14"/>
      <c r="H23" s="14"/>
      <c r="I23" s="15" t="str">
        <f aca="false">IF(AND(E23="",G23=""),I22,I22+N(E23)-N(G23))</f>
        <v/>
      </c>
      <c r="J23" s="16" t="str">
        <f aca="false">IF(E23&lt;&gt;"",IF(OR(I22="",I22=0),F23,((I22*IF(ISNUMBER(J22),J22,0))+(E23*F23))/(I22+E23)),IF(ISNUMBER(J22),J22,""))</f>
        <v/>
      </c>
      <c r="K23" s="16" t="str">
        <f aca="false">IF(G23&lt;&gt;"",G23*J23,"")</f>
        <v/>
      </c>
      <c r="L23" s="12" t="n">
        <f aca="false">ROW()</f>
        <v>23</v>
      </c>
    </row>
    <row r="24" customFormat="false" ht="19.5" hidden="false" customHeight="true" outlineLevel="0" collapsed="false">
      <c r="B24" s="17"/>
      <c r="C24" s="18"/>
      <c r="D24" s="18"/>
      <c r="E24" s="18"/>
      <c r="F24" s="18"/>
      <c r="G24" s="18"/>
      <c r="H24" s="18"/>
      <c r="I24" s="19" t="str">
        <f aca="false">IF(AND(E24="",G24=""),I23,I23+N(E24)-N(G24))</f>
        <v/>
      </c>
      <c r="J24" s="20" t="str">
        <f aca="false">IF(E24&lt;&gt;"",IF(OR(I23="",I23=0),F24,((I23*IF(ISNUMBER(J23),J23,0))+(E24*F24))/(I23+E24)),IF(ISNUMBER(J23),J23,""))</f>
        <v/>
      </c>
      <c r="K24" s="20" t="str">
        <f aca="false">IF(G24&lt;&gt;"",G24*J24,"")</f>
        <v/>
      </c>
      <c r="L24" s="12" t="n">
        <f aca="false">ROW()</f>
        <v>24</v>
      </c>
    </row>
    <row r="25" customFormat="false" ht="19.5" hidden="false" customHeight="true" outlineLevel="0" collapsed="false">
      <c r="B25" s="13"/>
      <c r="C25" s="14"/>
      <c r="D25" s="14"/>
      <c r="E25" s="14"/>
      <c r="F25" s="14"/>
      <c r="G25" s="14"/>
      <c r="H25" s="14"/>
      <c r="I25" s="15" t="str">
        <f aca="false">IF(AND(E25="",G25=""),I24,I24+N(E25)-N(G25))</f>
        <v/>
      </c>
      <c r="J25" s="16" t="str">
        <f aca="false">IF(E25&lt;&gt;"",IF(OR(I24="",I24=0),F25,((I24*IF(ISNUMBER(J24),J24,0))+(E25*F25))/(I24+E25)),IF(ISNUMBER(J24),J24,""))</f>
        <v/>
      </c>
      <c r="K25" s="16" t="str">
        <f aca="false">IF(G25&lt;&gt;"",G25*J25,"")</f>
        <v/>
      </c>
      <c r="L25" s="12" t="n">
        <f aca="false">ROW()</f>
        <v>25</v>
      </c>
    </row>
    <row r="26" customFormat="false" ht="19.5" hidden="false" customHeight="true" outlineLevel="0" collapsed="false">
      <c r="B26" s="17"/>
      <c r="C26" s="18"/>
      <c r="D26" s="18"/>
      <c r="E26" s="18"/>
      <c r="F26" s="18"/>
      <c r="G26" s="18"/>
      <c r="H26" s="18"/>
      <c r="I26" s="19" t="str">
        <f aca="false">IF(AND(E26="",G26=""),I25,I25+N(E26)-N(G26))</f>
        <v/>
      </c>
      <c r="J26" s="20" t="str">
        <f aca="false">IF(E26&lt;&gt;"",IF(OR(I25="",I25=0),F26,((I25*IF(ISNUMBER(J25),J25,0))+(E26*F26))/(I25+E26)),IF(ISNUMBER(J25),J25,""))</f>
        <v/>
      </c>
      <c r="K26" s="20" t="str">
        <f aca="false">IF(G26&lt;&gt;"",G26*J26,"")</f>
        <v/>
      </c>
      <c r="L26" s="12" t="n">
        <f aca="false">ROW()</f>
        <v>26</v>
      </c>
    </row>
    <row r="27" customFormat="false" ht="15" hidden="false" customHeight="false" outlineLevel="0" collapsed="false">
      <c r="B27" s="21" t="s">
        <v>20</v>
      </c>
      <c r="K27" s="22" t="n">
        <f aca="false">SUM(K7:K26)</f>
        <v>0</v>
      </c>
    </row>
  </sheetData>
  <mergeCells count="2">
    <mergeCell ref="B2:J2"/>
    <mergeCell ref="B4:J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6"/>
    <col collapsed="false" customWidth="true" hidden="false" outlineLevel="0" max="5" min="4" style="0" width="18"/>
  </cols>
  <sheetData>
    <row r="2" customFormat="false" ht="19.7" hidden="false" customHeight="false" outlineLevel="0" collapsed="false">
      <c r="B2" s="23" t="s">
        <v>21</v>
      </c>
    </row>
    <row r="4" customFormat="false" ht="33.75" hidden="false" customHeight="true" outlineLevel="0" collapsed="false">
      <c r="B4" s="10" t="s">
        <v>22</v>
      </c>
      <c r="C4" s="10"/>
      <c r="D4" s="10"/>
      <c r="E4" s="10"/>
    </row>
    <row r="6" customFormat="false" ht="31.5" hidden="false" customHeight="true" outlineLevel="0" collapsed="false">
      <c r="B6" s="11" t="s">
        <v>10</v>
      </c>
      <c r="C6" s="11" t="s">
        <v>23</v>
      </c>
      <c r="D6" s="11" t="s">
        <v>17</v>
      </c>
      <c r="E6" s="11" t="s">
        <v>24</v>
      </c>
    </row>
    <row r="7" customFormat="false" ht="21.75" hidden="false" customHeight="true" outlineLevel="0" collapsed="false">
      <c r="B7" s="24"/>
      <c r="C7" s="25" t="str">
        <f aca="false">IF(B7="","",IF(_xlfn.MAXIFS('Inventory Ledger'!$L$7:$L$26,'Inventory Ledger'!$C$7:$C$26,B7)=0,0,INDEX('Inventory Ledger'!$I$7:$I$26,_xlfn.MAXIFS('Inventory Ledger'!$L$7:$L$26,'Inventory Ledger'!$C$7:$C$26,B7)-7+1)))</f>
        <v/>
      </c>
      <c r="D7" s="26" t="str">
        <f aca="false">IF(B7="","",IF(_xlfn.MAXIFS('Inventory Ledger'!$L$7:$L$26,'Inventory Ledger'!$C$7:$C$26,B7)=0,0,INDEX('Inventory Ledger'!$J$7:$J$26,_xlfn.MAXIFS('Inventory Ledger'!$L$7:$L$26,'Inventory Ledger'!$C$7:$C$26,B7)-7+1)))</f>
        <v/>
      </c>
      <c r="E7" s="26" t="str">
        <f aca="false">IF(B7="","",C7*D7)</f>
        <v/>
      </c>
    </row>
    <row r="8" customFormat="false" ht="21.75" hidden="false" customHeight="true" outlineLevel="0" collapsed="false">
      <c r="B8" s="24"/>
      <c r="C8" s="25" t="str">
        <f aca="false">IF(B8="","",IF(_xlfn.MAXIFS('Inventory Ledger'!$L$7:$L$26,'Inventory Ledger'!$C$7:$C$26,B8)=0,0,INDEX('Inventory Ledger'!$I$7:$I$26,_xlfn.MAXIFS('Inventory Ledger'!$L$7:$L$26,'Inventory Ledger'!$C$7:$C$26,B8)-7+1)))</f>
        <v/>
      </c>
      <c r="D8" s="26" t="str">
        <f aca="false">IF(B8="","",IF(_xlfn.MAXIFS('Inventory Ledger'!$L$7:$L$26,'Inventory Ledger'!$C$7:$C$26,B8)=0,0,INDEX('Inventory Ledger'!$J$7:$J$26,_xlfn.MAXIFS('Inventory Ledger'!$L$7:$L$26,'Inventory Ledger'!$C$7:$C$26,B8)-7+1)))</f>
        <v/>
      </c>
      <c r="E8" s="26" t="str">
        <f aca="false">IF(B8="","",C8*D8)</f>
        <v/>
      </c>
    </row>
    <row r="9" customFormat="false" ht="21.75" hidden="false" customHeight="true" outlineLevel="0" collapsed="false">
      <c r="B9" s="24"/>
      <c r="C9" s="25" t="str">
        <f aca="false">IF(B9="","",IF(_xlfn.MAXIFS('Inventory Ledger'!$L$7:$L$26,'Inventory Ledger'!$C$7:$C$26,B9)=0,0,INDEX('Inventory Ledger'!$I$7:$I$26,_xlfn.MAXIFS('Inventory Ledger'!$L$7:$L$26,'Inventory Ledger'!$C$7:$C$26,B9)-7+1)))</f>
        <v/>
      </c>
      <c r="D9" s="26" t="str">
        <f aca="false">IF(B9="","",IF(_xlfn.MAXIFS('Inventory Ledger'!$L$7:$L$26,'Inventory Ledger'!$C$7:$C$26,B9)=0,0,INDEX('Inventory Ledger'!$J$7:$J$26,_xlfn.MAXIFS('Inventory Ledger'!$L$7:$L$26,'Inventory Ledger'!$C$7:$C$26,B9)-7+1)))</f>
        <v/>
      </c>
      <c r="E9" s="26" t="str">
        <f aca="false">IF(B9="","",C9*D9)</f>
        <v/>
      </c>
    </row>
    <row r="10" customFormat="false" ht="21.75" hidden="false" customHeight="true" outlineLevel="0" collapsed="false">
      <c r="B10" s="24"/>
      <c r="C10" s="25" t="str">
        <f aca="false">IF(B10="","",IF(_xlfn.MAXIFS('Inventory Ledger'!$L$7:$L$26,'Inventory Ledger'!$C$7:$C$26,B10)=0,0,INDEX('Inventory Ledger'!$I$7:$I$26,_xlfn.MAXIFS('Inventory Ledger'!$L$7:$L$26,'Inventory Ledger'!$C$7:$C$26,B10)-7+1)))</f>
        <v/>
      </c>
      <c r="D10" s="26" t="str">
        <f aca="false">IF(B10="","",IF(_xlfn.MAXIFS('Inventory Ledger'!$L$7:$L$26,'Inventory Ledger'!$C$7:$C$26,B10)=0,0,INDEX('Inventory Ledger'!$J$7:$J$26,_xlfn.MAXIFS('Inventory Ledger'!$L$7:$L$26,'Inventory Ledger'!$C$7:$C$26,B10)-7+1)))</f>
        <v/>
      </c>
      <c r="E10" s="26" t="str">
        <f aca="false">IF(B10="","",C10*D10)</f>
        <v/>
      </c>
    </row>
    <row r="11" customFormat="false" ht="21.75" hidden="false" customHeight="true" outlineLevel="0" collapsed="false">
      <c r="B11" s="24"/>
      <c r="C11" s="25" t="str">
        <f aca="false">IF(B11="","",IF(_xlfn.MAXIFS('Inventory Ledger'!$L$7:$L$26,'Inventory Ledger'!$C$7:$C$26,B11)=0,0,INDEX('Inventory Ledger'!$I$7:$I$26,_xlfn.MAXIFS('Inventory Ledger'!$L$7:$L$26,'Inventory Ledger'!$C$7:$C$26,B11)-7+1)))</f>
        <v/>
      </c>
      <c r="D11" s="26" t="str">
        <f aca="false">IF(B11="","",IF(_xlfn.MAXIFS('Inventory Ledger'!$L$7:$L$26,'Inventory Ledger'!$C$7:$C$26,B11)=0,0,INDEX('Inventory Ledger'!$J$7:$J$26,_xlfn.MAXIFS('Inventory Ledger'!$L$7:$L$26,'Inventory Ledger'!$C$7:$C$26,B11)-7+1)))</f>
        <v/>
      </c>
      <c r="E11" s="26" t="str">
        <f aca="false">IF(B11="","",C11*D11)</f>
        <v/>
      </c>
    </row>
    <row r="12" customFormat="false" ht="21.75" hidden="false" customHeight="true" outlineLevel="0" collapsed="false">
      <c r="B12" s="24"/>
      <c r="C12" s="25" t="str">
        <f aca="false">IF(B12="","",IF(_xlfn.MAXIFS('Inventory Ledger'!$L$7:$L$26,'Inventory Ledger'!$C$7:$C$26,B12)=0,0,INDEX('Inventory Ledger'!$I$7:$I$26,_xlfn.MAXIFS('Inventory Ledger'!$L$7:$L$26,'Inventory Ledger'!$C$7:$C$26,B12)-7+1)))</f>
        <v/>
      </c>
      <c r="D12" s="26" t="str">
        <f aca="false">IF(B12="","",IF(_xlfn.MAXIFS('Inventory Ledger'!$L$7:$L$26,'Inventory Ledger'!$C$7:$C$26,B12)=0,0,INDEX('Inventory Ledger'!$J$7:$J$26,_xlfn.MAXIFS('Inventory Ledger'!$L$7:$L$26,'Inventory Ledger'!$C$7:$C$26,B12)-7+1)))</f>
        <v/>
      </c>
      <c r="E12" s="26" t="str">
        <f aca="false">IF(B12="","",C12*D12)</f>
        <v/>
      </c>
    </row>
    <row r="13" customFormat="false" ht="21.75" hidden="false" customHeight="true" outlineLevel="0" collapsed="false">
      <c r="B13" s="24"/>
      <c r="C13" s="25" t="str">
        <f aca="false">IF(B13="","",IF(_xlfn.MAXIFS('Inventory Ledger'!$L$7:$L$26,'Inventory Ledger'!$C$7:$C$26,B13)=0,0,INDEX('Inventory Ledger'!$I$7:$I$26,_xlfn.MAXIFS('Inventory Ledger'!$L$7:$L$26,'Inventory Ledger'!$C$7:$C$26,B13)-7+1)))</f>
        <v/>
      </c>
      <c r="D13" s="26" t="str">
        <f aca="false">IF(B13="","",IF(_xlfn.MAXIFS('Inventory Ledger'!$L$7:$L$26,'Inventory Ledger'!$C$7:$C$26,B13)=0,0,INDEX('Inventory Ledger'!$J$7:$J$26,_xlfn.MAXIFS('Inventory Ledger'!$L$7:$L$26,'Inventory Ledger'!$C$7:$C$26,B13)-7+1)))</f>
        <v/>
      </c>
      <c r="E13" s="26" t="str">
        <f aca="false">IF(B13="","",C13*D13)</f>
        <v/>
      </c>
    </row>
    <row r="14" customFormat="false" ht="21.75" hidden="false" customHeight="true" outlineLevel="0" collapsed="false">
      <c r="B14" s="24"/>
      <c r="C14" s="25" t="str">
        <f aca="false">IF(B14="","",IF(_xlfn.MAXIFS('Inventory Ledger'!$L$7:$L$26,'Inventory Ledger'!$C$7:$C$26,B14)=0,0,INDEX('Inventory Ledger'!$I$7:$I$26,_xlfn.MAXIFS('Inventory Ledger'!$L$7:$L$26,'Inventory Ledger'!$C$7:$C$26,B14)-7+1)))</f>
        <v/>
      </c>
      <c r="D14" s="26" t="str">
        <f aca="false">IF(B14="","",IF(_xlfn.MAXIFS('Inventory Ledger'!$L$7:$L$26,'Inventory Ledger'!$C$7:$C$26,B14)=0,0,INDEX('Inventory Ledger'!$J$7:$J$26,_xlfn.MAXIFS('Inventory Ledger'!$L$7:$L$26,'Inventory Ledger'!$C$7:$C$26,B14)-7+1)))</f>
        <v/>
      </c>
      <c r="E14" s="26" t="str">
        <f aca="false">IF(B14="","",C14*D14)</f>
        <v/>
      </c>
    </row>
    <row r="15" customFormat="false" ht="21.75" hidden="false" customHeight="true" outlineLevel="0" collapsed="false">
      <c r="B15" s="24"/>
      <c r="C15" s="25" t="str">
        <f aca="false">IF(B15="","",IF(_xlfn.MAXIFS('Inventory Ledger'!$L$7:$L$26,'Inventory Ledger'!$C$7:$C$26,B15)=0,0,INDEX('Inventory Ledger'!$I$7:$I$26,_xlfn.MAXIFS('Inventory Ledger'!$L$7:$L$26,'Inventory Ledger'!$C$7:$C$26,B15)-7+1)))</f>
        <v/>
      </c>
      <c r="D15" s="26" t="str">
        <f aca="false">IF(B15="","",IF(_xlfn.MAXIFS('Inventory Ledger'!$L$7:$L$26,'Inventory Ledger'!$C$7:$C$26,B15)=0,0,INDEX('Inventory Ledger'!$J$7:$J$26,_xlfn.MAXIFS('Inventory Ledger'!$L$7:$L$26,'Inventory Ledger'!$C$7:$C$26,B15)-7+1)))</f>
        <v/>
      </c>
      <c r="E15" s="26" t="str">
        <f aca="false">IF(B15="","",C15*D15)</f>
        <v/>
      </c>
    </row>
    <row r="16" customFormat="false" ht="21.75" hidden="false" customHeight="true" outlineLevel="0" collapsed="false">
      <c r="B16" s="24"/>
      <c r="C16" s="25" t="str">
        <f aca="false">IF(B16="","",IF(_xlfn.MAXIFS('Inventory Ledger'!$L$7:$L$26,'Inventory Ledger'!$C$7:$C$26,B16)=0,0,INDEX('Inventory Ledger'!$I$7:$I$26,_xlfn.MAXIFS('Inventory Ledger'!$L$7:$L$26,'Inventory Ledger'!$C$7:$C$26,B16)-7+1)))</f>
        <v/>
      </c>
      <c r="D16" s="26" t="str">
        <f aca="false">IF(B16="","",IF(_xlfn.MAXIFS('Inventory Ledger'!$L$7:$L$26,'Inventory Ledger'!$C$7:$C$26,B16)=0,0,INDEX('Inventory Ledger'!$J$7:$J$26,_xlfn.MAXIFS('Inventory Ledger'!$L$7:$L$26,'Inventory Ledger'!$C$7:$C$26,B16)-7+1)))</f>
        <v/>
      </c>
      <c r="E16" s="26" t="str">
        <f aca="false">IF(B16="","",C16*D16)</f>
        <v/>
      </c>
    </row>
    <row r="17" customFormat="false" ht="15" hidden="false" customHeight="false" outlineLevel="0" collapsed="false">
      <c r="B17" s="21" t="s">
        <v>25</v>
      </c>
      <c r="E17" s="22" t="n">
        <f aca="false">SUM(E7:E16)</f>
        <v>0</v>
      </c>
    </row>
  </sheetData>
  <mergeCells count="1">
    <mergeCell ref="B4:E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55"/>
  </cols>
  <sheetData>
    <row r="2" customFormat="false" ht="19.7" hidden="false" customHeight="false" outlineLevel="0" collapsed="false">
      <c r="B2" s="23" t="s">
        <v>26</v>
      </c>
    </row>
    <row r="4" customFormat="false" ht="27.75" hidden="false" customHeight="true" outlineLevel="0" collapsed="false">
      <c r="B4" s="11" t="s">
        <v>27</v>
      </c>
      <c r="C4" s="11" t="s">
        <v>28</v>
      </c>
    </row>
    <row r="5" customFormat="false" ht="84.75" hidden="false" customHeight="true" outlineLevel="0" collapsed="false">
      <c r="B5" s="27" t="s">
        <v>29</v>
      </c>
      <c r="C5" s="28" t="s">
        <v>30</v>
      </c>
    </row>
    <row r="6" customFormat="false" ht="84.75" hidden="false" customHeight="true" outlineLevel="0" collapsed="false">
      <c r="B6" s="29" t="s">
        <v>31</v>
      </c>
      <c r="C6" s="30" t="s">
        <v>32</v>
      </c>
    </row>
    <row r="7" customFormat="false" ht="84.75" hidden="false" customHeight="true" outlineLevel="0" collapsed="false">
      <c r="B7" s="27" t="s">
        <v>33</v>
      </c>
      <c r="C7" s="28" t="s">
        <v>34</v>
      </c>
    </row>
    <row r="8" customFormat="false" ht="84.75" hidden="false" customHeight="true" outlineLevel="0" collapsed="false">
      <c r="B8" s="29" t="s">
        <v>35</v>
      </c>
      <c r="C8" s="30" t="s">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2026-07-27T12:05:47Z</dcterms:created>
  <dc:creator>openpyxl</dc:creator>
  <dc:description/>
  <dc:language>en-US</dc:language>
  <cp:lastModifiedBy/>
  <dcterms:modified xsi:type="dcterms:W3CDTF">2026-07-27T12:05:47Z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