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binary" PartName="/xl/commentsmeta0"/>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tructions" sheetId="1" r:id="rId4"/>
    <sheet state="visible" name="Calculator" sheetId="2" r:id="rId5"/>
    <sheet state="visible" name="Reference - Rates Used" sheetId="3" r:id="rId6"/>
  </sheets>
  <definedNames/>
  <calcPr/>
  <extLst>
    <ext uri="GoogleSheetsCustomDataVersion2">
      <go:sheetsCustomData xmlns:go="http://customooxmlschemas.google.com/" r:id="rId7" roundtripDataChecksum="9ALMNEpq+AT2hjwh8YXXAfsZS/jpBVitC4wSZLkDmJw="/>
    </ext>
  </extLst>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C6">
      <text>
        <t xml:space="preserve">======
ID#AAACD7A6vcQ
Unknown Author    (2026-07-27 14:18:14)
Type 'Yes' or 'No'. Employees aged 23-60, earning €20,000+/year across all employments, and not already paying into a pension through payroll, are auto-enrolled from 1 January 2026.</t>
      </text>
    </comment>
    <comment authorId="0" ref="C5">
      <text>
        <t xml:space="preserve">======
ID#AAACD7A6vcU
Unknown Author    (2026-07-27 14:18:14)
Enter the gross annual salary you are considering offering.</t>
      </text>
    </comment>
  </commentList>
  <extLst>
    <ext uri="GoogleSheetsCustomDataVersion2">
      <go:sheetsCustomData xmlns:go="http://customooxmlschemas.google.com/" r:id="rId1" roundtripDataSignature="AMtx7mjpwSYtqpf3vmRWBeuAQDCvQjMIEw=="/>
    </ext>
  </extLst>
</comments>
</file>

<file path=xl/sharedStrings.xml><?xml version="1.0" encoding="utf-8"?>
<sst xmlns="http://schemas.openxmlformats.org/spreadsheetml/2006/main" count="44" uniqueCount="43">
  <si>
    <t>Reference: Rates Used in This Calculator</t>
  </si>
  <si>
    <t>True Cost of a Hire Calculator</t>
  </si>
  <si>
    <t>FORTI LTD.</t>
  </si>
  <si>
    <t>STEP 1 — Enter the role details (blue cells)</t>
  </si>
  <si>
    <t>Rate</t>
  </si>
  <si>
    <t>Gross Annual Salary (€):</t>
  </si>
  <si>
    <t>Value</t>
  </si>
  <si>
    <t>Source / Notes</t>
  </si>
  <si>
    <t>What a new hire actually costs — salary, employer PRSI, and MyFutureFund pension contributions together.</t>
  </si>
  <si>
    <t>Employer PRSI (Class A) — lower band</t>
  </si>
  <si>
    <t>The salary you offer is never the full cost. Employer PRSI and — for most employees — the employer’s MyFutureFund pension contribution both add to the real monthly and annual cost of a hire. This calculator is designed to be filled in before you make an offer, not after the first payslip lands.
HOW TO USE THIS WORKBOOK
1. Go to the 'Calculator' tab and enter the gross annual salary in the blue cell.
2. Confirm whether the role is likely to be eligible for MyFutureFund auto-enrolment.
3. The total employment cost — salary plus employer PRSI plus employer pension contribution — calculates automatically.
4. Check the 'Reference: Rates Used' tab for the current rates and thresholds behind the calculation.</t>
  </si>
  <si>
    <t>Eligible for MyFutureFund auto-enrolment?</t>
  </si>
  <si>
    <t>9.00% (weekly pay ≤ €552)</t>
  </si>
  <si>
    <t>Yes</t>
  </si>
  <si>
    <t>Citizens Information / DSP, rates from 1 January 2026. Rises to 9.15% from 1 October 2026.</t>
  </si>
  <si>
    <t>This template is provided for general guidance only and does not constitute legal, tax or professional advice. Rates shown are those in force as at mid-2026 and change periodically (PRSI rates change from 1 October 2026; MyFutureFund contribution rates rise every 3 years) — always confirm current rates at gov.ie, revenue.ie or myfuturefund.ie, or speak with your accountant.</t>
  </si>
  <si>
    <t>Employer PRSI (Class A) — higher band</t>
  </si>
  <si>
    <t>STEP 2 — Calculated employment cost</t>
  </si>
  <si>
    <t>11.25% (weekly pay &gt; €552)</t>
  </si>
  <si>
    <t>Want help budgeting for your next hire?</t>
  </si>
  <si>
    <t>Cost Component</t>
  </si>
  <si>
    <t>Citizens Information / DSP, rates from 1 January 2026. Rises to 11.40% from 1 October 2026.</t>
  </si>
  <si>
    <t>Annual (€)</t>
  </si>
  <si>
    <t>MyFutureFund employer contribution (Years 1-3, 2026-2028)</t>
  </si>
  <si>
    <t>1.5% of salary, capped at €80,000 earnings</t>
  </si>
  <si>
    <t>Monthly (€)</t>
  </si>
  <si>
    <t>Automatic Enrolment Retirement Savings System Act 2024; administered by NAERSA. Rises in steps every 3 years, reaching 6% by Year 10+ (2035).</t>
  </si>
  <si>
    <t>Basis</t>
  </si>
  <si>
    <t>MyFutureFund eligibility</t>
  </si>
  <si>
    <t>Aged 23-60, earning ≥€20,000/year across all employments, not already paying into a pension via payroll</t>
  </si>
  <si>
    <t>Gross Annual Salary</t>
  </si>
  <si>
    <t>gov.ie / Citizens Information. Auto-enrolment began 1 January 2026; employees can opt out between months 6-8.</t>
  </si>
  <si>
    <t>National Minimum Wage (age 20+)</t>
  </si>
  <si>
    <t>Forti Ltd. runs payroll and cost forecasting for Irish SMEs, so you always know the full cost of a hire before you commit. info@forti.ie  |  01-9065862  |  www.forti.ie</t>
  </si>
  <si>
    <t>€14.15/hour</t>
  </si>
  <si>
    <t>From 1 January 2026. Lower sub-minimum rates apply for under-20s. Reviewed annually.</t>
  </si>
  <si>
    <t>TCA 1997 — as entered above</t>
  </si>
  <si>
    <t>Employer PRSI (Class A)</t>
  </si>
  <si>
    <t>Class A employer PRSI: 9% where weekly pay ≤ €552, 11.25% where weekly pay &gt; €552 (rates from 1 Jan 2026; rising to 9.15%/11.4% from 1 Oct 2026 — see Reference tab)</t>
  </si>
  <si>
    <t>Employer MyFutureFund Contribution</t>
  </si>
  <si>
    <t>1.5% of salary up to the €80,000 earnings cap (Years 1-3 rate, 2026-2028); only applies if eligible for auto-enrolment</t>
  </si>
  <si>
    <t>TOTAL TRUE COST OF HIRE</t>
  </si>
  <si>
    <t>Cost above gross salary (employer PRSI + pension)</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</si>
</sst>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0.0%"/>
  </numFmts>
  <fonts count="17">
    <font>
      <sz val="11.0"/>
      <color theme="1"/>
      <name val="Calibri"/>
      <scheme val="minor"/>
    </font>
    <font>
      <b/>
      <sz val="16.0"/>
      <color rgb="FF1C4670"/>
      <name val="Arial"/>
    </font>
    <font>
      <b/>
      <sz val="12.0"/>
      <color rgb="FF1DC690"/>
      <name val="Arial"/>
    </font>
    <font>
      <b/>
      <sz val="11.0"/>
      <color rgb="FF1DC690"/>
      <name val="Arial"/>
    </font>
    <font>
      <b/>
      <sz val="11.0"/>
      <color rgb="FFFFFFFF"/>
      <name val="Arial"/>
    </font>
    <font>
      <b/>
      <sz val="10.0"/>
      <color rgb="FF222222"/>
      <name val="Arial"/>
    </font>
    <font>
      <b/>
      <sz val="22.0"/>
      <color rgb="FF1C4670"/>
      <name val="Arial"/>
    </font>
    <font>
      <i/>
      <sz val="11.0"/>
      <color rgb="FF555555"/>
      <name val="Arial"/>
    </font>
    <font>
      <b/>
      <sz val="11.0"/>
      <color rgb="FF0000FF"/>
      <name val="Arial"/>
    </font>
    <font>
      <sz val="10.0"/>
      <color theme="1"/>
      <name val="Arial"/>
    </font>
    <font>
      <sz val="11.0"/>
      <color rgb="FF222222"/>
      <name val="Arial"/>
    </font>
    <font>
      <i/>
      <sz val="9.0"/>
      <color rgb="FF888888"/>
      <name val="Arial"/>
    </font>
    <font>
      <b/>
      <sz val="13.0"/>
      <color rgb="FFFFFFFF"/>
      <name val="Arial"/>
    </font>
    <font>
      <sz val="11.0"/>
      <color theme="1"/>
      <name val="Calibri"/>
    </font>
    <font>
      <sz val="10.0"/>
      <color rgb="FFE8EEF3"/>
      <name val="Arial"/>
    </font>
    <font/>
    <font>
      <i/>
      <sz val="10.0"/>
      <color rgb="FF555555"/>
      <name val="Arial"/>
    </font>
  </fonts>
  <fills count="7">
    <fill>
      <patternFill patternType="none"/>
    </fill>
    <fill>
      <patternFill patternType="lightGray"/>
    </fill>
    <fill>
      <patternFill patternType="solid">
        <fgColor rgb="FF1C4670"/>
        <bgColor rgb="FF1C4670"/>
      </patternFill>
    </fill>
    <fill>
      <patternFill patternType="solid">
        <fgColor rgb="FFFFF7DC"/>
        <bgColor rgb="FFFFF7DC"/>
      </patternFill>
    </fill>
    <fill>
      <patternFill patternType="solid">
        <fgColor rgb="FFF7F7F2"/>
        <bgColor rgb="FFF7F7F2"/>
      </patternFill>
    </fill>
    <fill>
      <patternFill patternType="solid">
        <fgColor rgb="FFFFFFFF"/>
        <bgColor rgb="FFFFFFFF"/>
      </patternFill>
    </fill>
    <fill>
      <patternFill patternType="solid">
        <fgColor rgb="FF1DC690"/>
        <bgColor rgb="FF1DC690"/>
      </patternFill>
    </fill>
  </fills>
  <borders count="6">
    <border/>
    <border>
      <left style="thin">
        <color rgb="FFCCCCCC"/>
      </left>
      <right style="thin">
        <color rgb="FFCCCCCC"/>
      </right>
      <top style="thin">
        <color rgb="FFCCCCCC"/>
      </top>
      <bottom style="thin">
        <color rgb="FFCCCCCC"/>
      </bottom>
    </border>
    <border>
      <left/>
      <right/>
      <top/>
      <bottom/>
    </border>
    <border>
      <left/>
      <top/>
      <bottom/>
    </border>
    <border>
      <top/>
      <bottom/>
    </border>
    <border>
      <right/>
      <top/>
      <bottom/>
    </border>
  </borders>
  <cellStyleXfs count="1">
    <xf borderId="0" fillId="0" fontId="0" numFmtId="0" applyAlignment="1" applyFont="1"/>
  </cellStyleXfs>
  <cellXfs count="26">
    <xf borderId="0" fillId="0" fontId="0" numFmtId="0" xfId="0" applyAlignment="1" applyFont="1">
      <alignment readingOrder="0" shrinkToFit="0" vertical="bottom" wrapText="0"/>
    </xf>
    <xf borderId="0" fillId="0" fontId="1" numFmtId="0" xfId="0" applyAlignment="1" applyFont="1">
      <alignment shrinkToFit="0" vertical="bottom" wrapText="0"/>
    </xf>
    <xf borderId="0" fillId="0" fontId="2" numFmtId="0" xfId="0" applyAlignment="1" applyFont="1">
      <alignment shrinkToFit="0" vertical="bottom" wrapText="0"/>
    </xf>
    <xf borderId="0" fillId="0" fontId="3" numFmtId="0" xfId="0" applyAlignment="1" applyFont="1">
      <alignment shrinkToFit="0" vertical="bottom" wrapText="0"/>
    </xf>
    <xf borderId="1" fillId="2" fontId="4" numFmtId="0" xfId="0" applyAlignment="1" applyBorder="1" applyFill="1" applyFont="1">
      <alignment shrinkToFit="0" vertical="center" wrapText="1"/>
    </xf>
    <xf borderId="0" fillId="0" fontId="5" numFmtId="0" xfId="0" applyAlignment="1" applyFont="1">
      <alignment shrinkToFit="0" vertical="center" wrapText="1"/>
    </xf>
    <xf borderId="0" fillId="0" fontId="6" numFmtId="0" xfId="0" applyAlignment="1" applyFont="1">
      <alignment shrinkToFit="0" vertical="bottom" wrapText="0"/>
    </xf>
    <xf borderId="0" fillId="0" fontId="7" numFmtId="0" xfId="0" applyAlignment="1" applyFont="1">
      <alignment shrinkToFit="0" vertical="top" wrapText="1"/>
    </xf>
    <xf borderId="1" fillId="3" fontId="8" numFmtId="3" xfId="0" applyAlignment="1" applyBorder="1" applyFill="1" applyFont="1" applyNumberFormat="1">
      <alignment shrinkToFit="0" vertical="bottom" wrapText="0"/>
    </xf>
    <xf borderId="1" fillId="4" fontId="9" numFmtId="0" xfId="0" applyAlignment="1" applyBorder="1" applyFill="1" applyFont="1">
      <alignment shrinkToFit="0" vertical="top" wrapText="1"/>
    </xf>
    <xf borderId="0" fillId="0" fontId="10" numFmtId="0" xfId="0" applyAlignment="1" applyFont="1">
      <alignment shrinkToFit="0" vertical="top" wrapText="1"/>
    </xf>
    <xf borderId="1" fillId="3" fontId="8" numFmtId="0" xfId="0" applyAlignment="1" applyBorder="1" applyFont="1">
      <alignment shrinkToFit="0" vertical="bottom" wrapText="0"/>
    </xf>
    <xf borderId="0" fillId="0" fontId="11" numFmtId="0" xfId="0" applyAlignment="1" applyFont="1">
      <alignment shrinkToFit="0" vertical="top" wrapText="1"/>
    </xf>
    <xf borderId="1" fillId="5" fontId="9" numFmtId="0" xfId="0" applyAlignment="1" applyBorder="1" applyFill="1" applyFont="1">
      <alignment shrinkToFit="0" vertical="top" wrapText="1"/>
    </xf>
    <xf borderId="2" fillId="2" fontId="12" numFmtId="0" xfId="0" applyAlignment="1" applyBorder="1" applyFont="1">
      <alignment shrinkToFit="0" vertical="bottom" wrapText="0"/>
    </xf>
    <xf borderId="2" fillId="2" fontId="13" numFmtId="0" xfId="0" applyAlignment="1" applyBorder="1" applyFont="1">
      <alignment shrinkToFit="0" vertical="bottom" wrapText="0"/>
    </xf>
    <xf borderId="3" fillId="2" fontId="14" numFmtId="0" xfId="0" applyAlignment="1" applyBorder="1" applyFont="1">
      <alignment shrinkToFit="0" vertical="top" wrapText="1"/>
    </xf>
    <xf borderId="4" fillId="0" fontId="15" numFmtId="0" xfId="0" applyBorder="1" applyFont="1"/>
    <xf borderId="5" fillId="0" fontId="15" numFmtId="0" xfId="0" applyBorder="1" applyFont="1"/>
    <xf borderId="1" fillId="4" fontId="9" numFmtId="3" xfId="0" applyAlignment="1" applyBorder="1" applyFont="1" applyNumberFormat="1">
      <alignment shrinkToFit="0" vertical="top" wrapText="1"/>
    </xf>
    <xf borderId="1" fillId="5" fontId="9" numFmtId="3" xfId="0" applyAlignment="1" applyBorder="1" applyFont="1" applyNumberFormat="1">
      <alignment shrinkToFit="0" vertical="top" wrapText="1"/>
    </xf>
    <xf borderId="1" fillId="6" fontId="4" numFmtId="0" xfId="0" applyAlignment="1" applyBorder="1" applyFill="1" applyFont="1">
      <alignment shrinkToFit="0" vertical="center" wrapText="0"/>
    </xf>
    <xf borderId="1" fillId="6" fontId="4" numFmtId="3" xfId="0" applyAlignment="1" applyBorder="1" applyFont="1" applyNumberFormat="1">
      <alignment shrinkToFit="0" vertical="center" wrapText="0"/>
    </xf>
    <xf borderId="0" fillId="0" fontId="16" numFmtId="0" xfId="0" applyAlignment="1" applyFont="1">
      <alignment shrinkToFit="0" vertical="bottom" wrapText="0"/>
    </xf>
    <xf borderId="0" fillId="0" fontId="16" numFmtId="3" xfId="0" applyAlignment="1" applyFont="1" applyNumberFormat="1">
      <alignment shrinkToFit="0" vertical="bottom" wrapText="0"/>
    </xf>
    <xf borderId="0" fillId="0" fontId="16" numFmtId="164" xfId="0" applyAlignment="1" applyFont="1" applyNumberFormat="1">
      <alignment shrinkToFit="0" vertical="bottom" wrapText="0"/>
    </xf>
  </cellXfs>
  <cellStyles count="1">
    <cellStyle xfId="0" name="Normal" builtinId="0"/>
  </cellStyles>
  <dxfs count="0"/>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2.xml"/><Relationship Id="rId3"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4.0"/>
    <col customWidth="1" min="2" max="2" width="100.0"/>
    <col customWidth="1" min="3" max="26" width="8.71"/>
  </cols>
  <sheetData>
    <row r="2">
      <c r="B2" s="2" t="s">
        <v>2</v>
      </c>
    </row>
    <row r="3">
      <c r="B3" s="6" t="s">
        <v>1</v>
      </c>
    </row>
    <row r="4" ht="30.0" customHeight="1">
      <c r="B4" s="7" t="s">
        <v>8</v>
      </c>
    </row>
    <row r="6" ht="219.75" customHeight="1">
      <c r="B6" s="10" t="s">
        <v>10</v>
      </c>
    </row>
    <row r="15" ht="45.0" customHeight="1">
      <c r="B15" s="12" t="s">
        <v>15</v>
      </c>
    </row>
    <row r="18">
      <c r="B18" s="14" t="s">
        <v>19</v>
      </c>
      <c r="C18" s="15"/>
      <c r="D18" s="15"/>
      <c r="E18" s="15"/>
      <c r="F18" s="15"/>
      <c r="G18" s="15"/>
      <c r="H18" s="15"/>
    </row>
    <row r="19" ht="39.75" customHeight="1">
      <c r="B19" s="16" t="s">
        <v>33</v>
      </c>
      <c r="C19" s="17"/>
      <c r="D19" s="17"/>
      <c r="E19" s="17"/>
      <c r="F19" s="17"/>
      <c r="G19" s="17"/>
      <c r="H19" s="18"/>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B6:H6"/>
    <mergeCell ref="B15:H15"/>
    <mergeCell ref="B19:H19"/>
  </mergeCells>
  <printOptions/>
  <pageMargins bottom="1.0" footer="0.0" header="0.0" left="0.75" right="0.75" top="1.0"/>
  <pageSetup paperSize="9"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3.0"/>
    <col customWidth="1" min="2" max="2" width="34.0"/>
    <col customWidth="1" min="3" max="4" width="18.0"/>
    <col customWidth="1" min="5" max="5" width="34.0"/>
    <col customWidth="1" min="6" max="26" width="8.71"/>
  </cols>
  <sheetData>
    <row r="2">
      <c r="B2" s="1" t="s">
        <v>1</v>
      </c>
    </row>
    <row r="4">
      <c r="B4" s="3" t="s">
        <v>3</v>
      </c>
    </row>
    <row r="5" ht="31.5" customHeight="1">
      <c r="B5" s="5" t="s">
        <v>5</v>
      </c>
      <c r="C5" s="8">
        <v>45000.0</v>
      </c>
    </row>
    <row r="6" ht="31.5" customHeight="1">
      <c r="B6" s="5" t="s">
        <v>11</v>
      </c>
      <c r="C6" s="11" t="s">
        <v>13</v>
      </c>
    </row>
    <row r="8">
      <c r="B8" s="3" t="s">
        <v>17</v>
      </c>
    </row>
    <row r="10" ht="27.75" customHeight="1">
      <c r="B10" s="4" t="s">
        <v>20</v>
      </c>
      <c r="C10" s="4" t="s">
        <v>22</v>
      </c>
      <c r="D10" s="4" t="s">
        <v>25</v>
      </c>
      <c r="E10" s="4" t="s">
        <v>27</v>
      </c>
    </row>
    <row r="11" ht="45.75" customHeight="1">
      <c r="B11" s="9" t="s">
        <v>30</v>
      </c>
      <c r="C11" s="19">
        <f>C5</f>
        <v>45000</v>
      </c>
      <c r="D11" s="19">
        <f t="shared" ref="D11:D14" si="1">C11/12</f>
        <v>3750</v>
      </c>
      <c r="E11" s="9" t="s">
        <v>36</v>
      </c>
    </row>
    <row r="12" ht="45.75" customHeight="1">
      <c r="B12" s="13" t="s">
        <v>37</v>
      </c>
      <c r="C12" s="20">
        <f>IF(C5/52&lt;=552, C5*0.09, C5*0.1125)</f>
        <v>5062.5</v>
      </c>
      <c r="D12" s="20">
        <f t="shared" si="1"/>
        <v>421.875</v>
      </c>
      <c r="E12" s="13" t="s">
        <v>38</v>
      </c>
    </row>
    <row r="13" ht="45.75" customHeight="1">
      <c r="B13" s="9" t="s">
        <v>39</v>
      </c>
      <c r="C13" s="19">
        <f>IF(C6="Yes", MIN(C5,80000)*0.015, 0)</f>
        <v>675</v>
      </c>
      <c r="D13" s="19">
        <f t="shared" si="1"/>
        <v>56.25</v>
      </c>
      <c r="E13" s="9" t="s">
        <v>40</v>
      </c>
    </row>
    <row r="14" ht="25.5" customHeight="1">
      <c r="B14" s="21" t="s">
        <v>41</v>
      </c>
      <c r="C14" s="22">
        <f>SUM(C11:C13)</f>
        <v>50737.5</v>
      </c>
      <c r="D14" s="22">
        <f t="shared" si="1"/>
        <v>4228.125</v>
      </c>
      <c r="E14" s="21"/>
    </row>
    <row r="16">
      <c r="B16" s="23" t="s">
        <v>42</v>
      </c>
      <c r="C16" s="24">
        <f>C14-C5</f>
        <v>5737.5</v>
      </c>
      <c r="D16" s="25">
        <f>C16/C5</f>
        <v>0.1275</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B2:D2"/>
    <mergeCell ref="B4:D4"/>
    <mergeCell ref="B8:D8"/>
  </mergeCells>
  <printOptions/>
  <pageMargins bottom="1.0" footer="0.0" header="0.0" left="0.75" right="0.75" top="1.0"/>
  <pageSetup paperSize="9" orientation="portrait"/>
  <drawing r:id="rId2"/>
  <legacyDrawing r:id="rId3"/>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3.0"/>
    <col customWidth="1" min="2" max="2" width="30.0"/>
    <col customWidth="1" min="3" max="3" width="22.0"/>
    <col customWidth="1" min="4" max="4" width="45.0"/>
    <col customWidth="1" min="5" max="26" width="8.71"/>
  </cols>
  <sheetData>
    <row r="2">
      <c r="B2" s="1" t="s">
        <v>0</v>
      </c>
    </row>
    <row r="4" ht="27.75" customHeight="1">
      <c r="B4" s="4" t="s">
        <v>4</v>
      </c>
      <c r="C4" s="4" t="s">
        <v>6</v>
      </c>
      <c r="D4" s="4" t="s">
        <v>7</v>
      </c>
    </row>
    <row r="5" ht="43.5" customHeight="1">
      <c r="B5" s="9" t="s">
        <v>9</v>
      </c>
      <c r="C5" s="9" t="s">
        <v>12</v>
      </c>
      <c r="D5" s="9" t="s">
        <v>14</v>
      </c>
    </row>
    <row r="6" ht="43.5" customHeight="1">
      <c r="B6" s="13" t="s">
        <v>16</v>
      </c>
      <c r="C6" s="13" t="s">
        <v>18</v>
      </c>
      <c r="D6" s="13" t="s">
        <v>21</v>
      </c>
    </row>
    <row r="7" ht="43.5" customHeight="1">
      <c r="B7" s="9" t="s">
        <v>23</v>
      </c>
      <c r="C7" s="9" t="s">
        <v>24</v>
      </c>
      <c r="D7" s="9" t="s">
        <v>26</v>
      </c>
    </row>
    <row r="8" ht="51.0" customHeight="1">
      <c r="B8" s="13" t="s">
        <v>28</v>
      </c>
      <c r="C8" s="13" t="s">
        <v>29</v>
      </c>
      <c r="D8" s="13" t="s">
        <v>31</v>
      </c>
    </row>
    <row r="9" ht="43.5" customHeight="1">
      <c r="B9" s="9" t="s">
        <v>32</v>
      </c>
      <c r="C9" s="9" t="s">
        <v>34</v>
      </c>
      <c r="D9" s="9" t="s">
        <v>35</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1.0" footer="0.0" header="0.0" left="0.75" right="0.75" top="1.0"/>
  <pageSetup paperSize="9"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2026-07-27T11:25:41Z</dcterms:created>
  <dc:creator>openpyxl</dc:creator>
</cp:coreProperties>
</file>

<file path=docProps/custom.xml><?xml version="1.0" encoding="utf-8"?>
<Properties xmlns="http://schemas.openxmlformats.org/officeDocument/2006/custom-properties" xmlns:vt="http://schemas.openxmlformats.org/officeDocument/2006/docPropsVTypes"/>
</file>